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090210" sheetId="1" r:id="rId1"/>
    <sheet name="170210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<sst xmlns="http://schemas.openxmlformats.org/spreadsheetml/2006/main" count="102" uniqueCount="34">
  <si>
    <t>ลำดับที่</t>
  </si>
  <si>
    <t>ระดับภาค</t>
  </si>
  <si>
    <t>ครัวเรือน</t>
  </si>
  <si>
    <t>ภาคตะวันออก</t>
  </si>
  <si>
    <t>ภาคกลาง</t>
  </si>
  <si>
    <t>ภาคใต้</t>
  </si>
  <si>
    <t>ภาคตะวันออกเฉียงเหนือ</t>
  </si>
  <si>
    <t>ภาคเหนือ</t>
  </si>
  <si>
    <t>ภาคตะวันตก</t>
  </si>
  <si>
    <t>รวมทั้งสิ้น  6  ภาค</t>
  </si>
  <si>
    <t>ระดับจังหวัด</t>
  </si>
  <si>
    <t>จังหวัดระยอง</t>
  </si>
  <si>
    <t>จังหวัดชลบุรี</t>
  </si>
  <si>
    <t>จังหวัดปราจีนบุรี</t>
  </si>
  <si>
    <t>จังหวัดฉะเชิงเทรา</t>
  </si>
  <si>
    <t>จังหวัดนครนายก</t>
  </si>
  <si>
    <t>จังหวัดสมุทรปราการ</t>
  </si>
  <si>
    <t>จังหวัดตราด</t>
  </si>
  <si>
    <t>จังหวัดจันทบุรี</t>
  </si>
  <si>
    <t>จังหวัดสระแก้ว</t>
  </si>
  <si>
    <t>รวมทั้งสิ้น  9  จังหวัด</t>
  </si>
  <si>
    <t>รายงานความก้าวหน้าการขึ้นทะเบียนการปลูกข้าวปี  2552/53  รอบที่  2</t>
  </si>
  <si>
    <t>ตัดยอดข้อมูล  ณ  วันที่  9  กุมภาพันธ์  พ.ศ.  2553</t>
  </si>
  <si>
    <t>ประมาณการเกษตรกรปลูกข้าวรอบ ที่ 2 ปี 2553</t>
  </si>
  <si>
    <t>ขึ้นทะเบียน (ครัวเรือน)</t>
  </si>
  <si>
    <t>ผลการบันทึก</t>
  </si>
  <si>
    <t>ไร่</t>
  </si>
  <si>
    <t>ผ่านประชาคม</t>
  </si>
  <si>
    <t>ผลการออกใบรับรอง</t>
  </si>
  <si>
    <r>
      <t xml:space="preserve">ร้อยละ </t>
    </r>
    <r>
      <rPr>
        <b/>
        <sz val="10"/>
        <rFont val="Cordia New"/>
        <family val="2"/>
      </rPr>
      <t>(เปรียบเทียบกับผลการบันทึก)</t>
    </r>
  </si>
  <si>
    <r>
      <t xml:space="preserve">ร้อยละ </t>
    </r>
    <r>
      <rPr>
        <b/>
        <sz val="10"/>
        <rFont val="Cordia New"/>
        <family val="2"/>
      </rPr>
      <t>(เปรียบเทียบกับการผ่านประชาคม)</t>
    </r>
  </si>
  <si>
    <r>
      <t xml:space="preserve">ร้อยละ </t>
    </r>
    <r>
      <rPr>
        <b/>
        <sz val="10"/>
        <rFont val="Cordia New"/>
        <family val="2"/>
      </rPr>
      <t>(เปรียบเทียบกับประมาณการฯ)</t>
    </r>
  </si>
  <si>
    <t>ตัดยอดข้อมูล  ณ  วันที่  17  กุมภาพันธ์  พ.ศ.  2553</t>
  </si>
  <si>
    <t>ขึ้นทะเบียนและบันทึก (ครัวเรือน)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</si>
</sst>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Cordia New"/>
      <family val="2"/>
    </font>
    <font>
      <b/>
      <sz val="14"/>
      <name val="Cordia New"/>
      <family val="2"/>
    </font>
    <font>
      <sz val="14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b/>
      <sz val="16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3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/>
    </xf>
    <xf numFmtId="0" fontId="8" fillId="2" borderId="5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pane xSplit="2" ySplit="2" topLeftCell="C2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140625" defaultRowHeight="12.75"/>
  <cols>
    <col min="1" max="1" width="6.57421875" style="1" customWidth="1"/>
    <col min="2" max="2" width="20.57421875" style="1" customWidth="1"/>
    <col min="3" max="3" width="20.140625" style="1" customWidth="1"/>
    <col min="4" max="4" width="11.57421875" style="1" customWidth="1"/>
    <col min="5" max="5" width="11.00390625" style="1" customWidth="1"/>
    <col min="6" max="6" width="11.7109375" style="1" customWidth="1"/>
    <col min="7" max="7" width="14.8515625" style="1" customWidth="1"/>
    <col min="8" max="8" width="12.00390625" style="1" customWidth="1"/>
    <col min="9" max="9" width="11.7109375" style="1" customWidth="1"/>
    <col min="10" max="10" width="15.8515625" style="1" customWidth="1"/>
    <col min="11" max="11" width="12.00390625" style="1" customWidth="1"/>
    <col min="12" max="12" width="11.7109375" style="1" customWidth="1"/>
    <col min="13" max="13" width="15.7109375" style="1" customWidth="1"/>
    <col min="14" max="16384" width="9.140625" style="1" customWidth="1"/>
  </cols>
  <sheetData>
    <row r="1" spans="1:13" ht="37.5" customHeight="1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2.2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ht="15.75" customHeight="1">
      <c r="A3" s="8"/>
    </row>
    <row r="4" spans="1:13" s="7" customFormat="1" ht="27.75" customHeight="1">
      <c r="A4" s="23" t="s">
        <v>0</v>
      </c>
      <c r="B4" s="23" t="s">
        <v>1</v>
      </c>
      <c r="C4" s="23" t="s">
        <v>23</v>
      </c>
      <c r="D4" s="24" t="s">
        <v>24</v>
      </c>
      <c r="E4" s="23" t="s">
        <v>25</v>
      </c>
      <c r="F4" s="23"/>
      <c r="G4" s="23"/>
      <c r="H4" s="23" t="s">
        <v>27</v>
      </c>
      <c r="I4" s="23"/>
      <c r="J4" s="23"/>
      <c r="K4" s="23" t="s">
        <v>28</v>
      </c>
      <c r="L4" s="23"/>
      <c r="M4" s="23"/>
    </row>
    <row r="5" spans="1:13" s="7" customFormat="1" ht="40.5" customHeight="1">
      <c r="A5" s="23"/>
      <c r="B5" s="23"/>
      <c r="C5" s="23"/>
      <c r="D5" s="25"/>
      <c r="E5" s="13" t="s">
        <v>2</v>
      </c>
      <c r="F5" s="13" t="s">
        <v>26</v>
      </c>
      <c r="G5" s="13" t="s">
        <v>31</v>
      </c>
      <c r="H5" s="13" t="s">
        <v>2</v>
      </c>
      <c r="I5" s="13" t="s">
        <v>26</v>
      </c>
      <c r="J5" s="13" t="s">
        <v>29</v>
      </c>
      <c r="K5" s="13" t="s">
        <v>2</v>
      </c>
      <c r="L5" s="13" t="s">
        <v>26</v>
      </c>
      <c r="M5" s="13" t="s">
        <v>30</v>
      </c>
    </row>
    <row r="6" spans="1:13" s="6" customFormat="1" ht="21.75" customHeight="1">
      <c r="A6" s="2">
        <v>1</v>
      </c>
      <c r="B6" s="3" t="s">
        <v>7</v>
      </c>
      <c r="C6" s="4">
        <v>254606</v>
      </c>
      <c r="D6" s="4">
        <v>30165</v>
      </c>
      <c r="E6" s="4">
        <v>30031</v>
      </c>
      <c r="F6" s="5">
        <v>603038</v>
      </c>
      <c r="G6" s="5">
        <f>(E6*100)/C6</f>
        <v>11.795087311375223</v>
      </c>
      <c r="H6" s="4">
        <v>1482</v>
      </c>
      <c r="I6" s="5">
        <v>16773</v>
      </c>
      <c r="J6" s="5">
        <f aca="true" t="shared" si="0" ref="J6:J12">(H6*100)/E6</f>
        <v>4.934900602710533</v>
      </c>
      <c r="K6" s="4">
        <v>321</v>
      </c>
      <c r="L6" s="5">
        <v>4133</v>
      </c>
      <c r="M6" s="5">
        <f aca="true" t="shared" si="1" ref="M6:M12">(K6*100)/H6</f>
        <v>21.65991902834008</v>
      </c>
    </row>
    <row r="7" spans="1:13" s="6" customFormat="1" ht="21.75" customHeight="1">
      <c r="A7" s="14">
        <v>2</v>
      </c>
      <c r="B7" s="15" t="s">
        <v>6</v>
      </c>
      <c r="C7" s="16">
        <v>236103</v>
      </c>
      <c r="D7" s="16">
        <v>32832</v>
      </c>
      <c r="E7" s="16">
        <v>32727</v>
      </c>
      <c r="F7" s="17">
        <v>346194</v>
      </c>
      <c r="G7" s="17">
        <f aca="true" t="shared" si="2" ref="G7:G12">(E7*100)/C7</f>
        <v>13.861323236045285</v>
      </c>
      <c r="H7" s="16">
        <v>301</v>
      </c>
      <c r="I7" s="17">
        <v>3568</v>
      </c>
      <c r="J7" s="17">
        <f t="shared" si="0"/>
        <v>0.9197298866379442</v>
      </c>
      <c r="K7" s="16">
        <v>287</v>
      </c>
      <c r="L7" s="17">
        <v>3412</v>
      </c>
      <c r="M7" s="17">
        <f t="shared" si="1"/>
        <v>95.34883720930233</v>
      </c>
    </row>
    <row r="8" spans="1:13" s="6" customFormat="1" ht="21.75" customHeight="1">
      <c r="A8" s="2">
        <v>3</v>
      </c>
      <c r="B8" s="3" t="s">
        <v>4</v>
      </c>
      <c r="C8" s="4">
        <v>103366</v>
      </c>
      <c r="D8" s="4">
        <v>9453</v>
      </c>
      <c r="E8" s="4">
        <v>9444</v>
      </c>
      <c r="F8" s="5">
        <v>258149</v>
      </c>
      <c r="G8" s="5">
        <f t="shared" si="2"/>
        <v>9.136466536385273</v>
      </c>
      <c r="H8" s="4">
        <v>86</v>
      </c>
      <c r="I8" s="5">
        <v>1294</v>
      </c>
      <c r="J8" s="5">
        <f t="shared" si="0"/>
        <v>0.9106310885218127</v>
      </c>
      <c r="K8" s="4">
        <v>48</v>
      </c>
      <c r="L8" s="5">
        <v>817</v>
      </c>
      <c r="M8" s="5">
        <f t="shared" si="1"/>
        <v>55.81395348837209</v>
      </c>
    </row>
    <row r="9" spans="1:13" s="6" customFormat="1" ht="21.75" customHeight="1">
      <c r="A9" s="14">
        <v>4</v>
      </c>
      <c r="B9" s="15" t="s">
        <v>8</v>
      </c>
      <c r="C9" s="16">
        <v>89384</v>
      </c>
      <c r="D9" s="16">
        <v>7518</v>
      </c>
      <c r="E9" s="16">
        <v>7500</v>
      </c>
      <c r="F9" s="17">
        <v>204645</v>
      </c>
      <c r="G9" s="17">
        <f t="shared" si="2"/>
        <v>8.390763447596886</v>
      </c>
      <c r="H9" s="16">
        <v>301</v>
      </c>
      <c r="I9" s="17">
        <v>6678</v>
      </c>
      <c r="J9" s="17">
        <f t="shared" si="0"/>
        <v>4.013333333333334</v>
      </c>
      <c r="K9" s="16">
        <v>27</v>
      </c>
      <c r="L9" s="17">
        <v>407</v>
      </c>
      <c r="M9" s="17">
        <f t="shared" si="1"/>
        <v>8.970099667774086</v>
      </c>
    </row>
    <row r="10" spans="1:13" s="6" customFormat="1" ht="21.75" customHeight="1">
      <c r="A10" s="2">
        <v>5</v>
      </c>
      <c r="B10" s="3" t="s">
        <v>3</v>
      </c>
      <c r="C10" s="4">
        <v>29254</v>
      </c>
      <c r="D10" s="4">
        <v>2115</v>
      </c>
      <c r="E10" s="4">
        <v>2113</v>
      </c>
      <c r="F10" s="5">
        <v>43567</v>
      </c>
      <c r="G10" s="5">
        <f t="shared" si="2"/>
        <v>7.222943870923634</v>
      </c>
      <c r="H10" s="4">
        <v>209</v>
      </c>
      <c r="I10" s="5">
        <v>5271</v>
      </c>
      <c r="J10" s="5">
        <f t="shared" si="0"/>
        <v>9.89115002366304</v>
      </c>
      <c r="K10" s="4">
        <v>173</v>
      </c>
      <c r="L10" s="5">
        <v>4599</v>
      </c>
      <c r="M10" s="5">
        <f t="shared" si="1"/>
        <v>82.77511961722487</v>
      </c>
    </row>
    <row r="11" spans="1:13" s="6" customFormat="1" ht="21.75" customHeight="1">
      <c r="A11" s="14">
        <v>6</v>
      </c>
      <c r="B11" s="15" t="s">
        <v>5</v>
      </c>
      <c r="C11" s="16">
        <v>30888</v>
      </c>
      <c r="D11" s="16">
        <v>35</v>
      </c>
      <c r="E11" s="16">
        <v>34</v>
      </c>
      <c r="F11" s="17">
        <v>2144</v>
      </c>
      <c r="G11" s="17">
        <f t="shared" si="2"/>
        <v>0.11007511007511007</v>
      </c>
      <c r="H11" s="16">
        <v>24</v>
      </c>
      <c r="I11" s="17">
        <v>643</v>
      </c>
      <c r="J11" s="17">
        <f t="shared" si="0"/>
        <v>70.58823529411765</v>
      </c>
      <c r="K11" s="16">
        <v>2</v>
      </c>
      <c r="L11" s="17">
        <v>70</v>
      </c>
      <c r="M11" s="17">
        <f t="shared" si="1"/>
        <v>8.333333333333334</v>
      </c>
    </row>
    <row r="12" spans="1:13" s="9" customFormat="1" ht="24.75" customHeight="1">
      <c r="A12" s="26" t="s">
        <v>9</v>
      </c>
      <c r="B12" s="29"/>
      <c r="C12" s="18">
        <f>SUM(C6:C11)</f>
        <v>743601</v>
      </c>
      <c r="D12" s="18">
        <f>SUM(D6:D11)</f>
        <v>82118</v>
      </c>
      <c r="E12" s="18">
        <f>SUM(E6:E11)</f>
        <v>81849</v>
      </c>
      <c r="F12" s="18">
        <f>SUM(F6:F11)</f>
        <v>1457737</v>
      </c>
      <c r="G12" s="19">
        <f t="shared" si="2"/>
        <v>11.007112685432107</v>
      </c>
      <c r="H12" s="18">
        <f>SUM(H6:H11)</f>
        <v>2403</v>
      </c>
      <c r="I12" s="18">
        <f>SUM(I6:I11)</f>
        <v>34227</v>
      </c>
      <c r="J12" s="19">
        <f t="shared" si="0"/>
        <v>2.9358941465381374</v>
      </c>
      <c r="K12" s="18">
        <f>SUM(K6:K11)</f>
        <v>858</v>
      </c>
      <c r="L12" s="18">
        <f>SUM(L6:L11)</f>
        <v>13438</v>
      </c>
      <c r="M12" s="19">
        <f t="shared" si="1"/>
        <v>35.70536828963795</v>
      </c>
    </row>
    <row r="13" spans="1:13" s="9" customFormat="1" ht="24.75" customHeight="1">
      <c r="A13" s="10"/>
      <c r="B13" s="10"/>
      <c r="C13" s="11"/>
      <c r="D13" s="11"/>
      <c r="E13" s="11"/>
      <c r="F13" s="11"/>
      <c r="G13" s="12"/>
      <c r="H13" s="11"/>
      <c r="I13" s="11"/>
      <c r="J13" s="12"/>
      <c r="K13" s="11"/>
      <c r="L13" s="11"/>
      <c r="M13" s="12"/>
    </row>
    <row r="14" s="7" customFormat="1" ht="16.5" customHeight="1">
      <c r="A14" s="9"/>
    </row>
    <row r="15" spans="1:13" s="7" customFormat="1" ht="36" customHeight="1">
      <c r="A15" s="23" t="s">
        <v>0</v>
      </c>
      <c r="B15" s="23" t="s">
        <v>10</v>
      </c>
      <c r="C15" s="23" t="s">
        <v>23</v>
      </c>
      <c r="D15" s="24" t="s">
        <v>24</v>
      </c>
      <c r="E15" s="23" t="s">
        <v>25</v>
      </c>
      <c r="F15" s="23"/>
      <c r="G15" s="23"/>
      <c r="H15" s="23" t="s">
        <v>27</v>
      </c>
      <c r="I15" s="23"/>
      <c r="J15" s="23"/>
      <c r="K15" s="23" t="s">
        <v>28</v>
      </c>
      <c r="L15" s="23"/>
      <c r="M15" s="23"/>
    </row>
    <row r="16" spans="1:13" s="7" customFormat="1" ht="39.75" customHeight="1">
      <c r="A16" s="23"/>
      <c r="B16" s="23"/>
      <c r="C16" s="23"/>
      <c r="D16" s="25"/>
      <c r="E16" s="13" t="s">
        <v>2</v>
      </c>
      <c r="F16" s="13" t="s">
        <v>26</v>
      </c>
      <c r="G16" s="13" t="s">
        <v>31</v>
      </c>
      <c r="H16" s="13" t="s">
        <v>2</v>
      </c>
      <c r="I16" s="13" t="s">
        <v>26</v>
      </c>
      <c r="J16" s="13" t="s">
        <v>29</v>
      </c>
      <c r="K16" s="13" t="s">
        <v>2</v>
      </c>
      <c r="L16" s="13" t="s">
        <v>26</v>
      </c>
      <c r="M16" s="13" t="s">
        <v>30</v>
      </c>
    </row>
    <row r="17" spans="1:13" s="7" customFormat="1" ht="21.75" customHeight="1">
      <c r="A17" s="2">
        <v>1</v>
      </c>
      <c r="B17" s="3" t="s">
        <v>14</v>
      </c>
      <c r="C17" s="4">
        <v>12664</v>
      </c>
      <c r="D17" s="4">
        <v>218</v>
      </c>
      <c r="E17" s="4">
        <v>218</v>
      </c>
      <c r="F17" s="4">
        <v>5087</v>
      </c>
      <c r="G17" s="5">
        <f aca="true" t="shared" si="3" ref="G17:G26">(E17*100)/C17</f>
        <v>1.7214150347441566</v>
      </c>
      <c r="H17" s="4">
        <v>0</v>
      </c>
      <c r="I17" s="4">
        <v>0</v>
      </c>
      <c r="J17" s="5">
        <f aca="true" t="shared" si="4" ref="J17:J26">(H17*100)/E17</f>
        <v>0</v>
      </c>
      <c r="K17" s="4">
        <v>0</v>
      </c>
      <c r="L17" s="4">
        <v>0</v>
      </c>
      <c r="M17" s="5">
        <v>0</v>
      </c>
    </row>
    <row r="18" spans="1:13" s="7" customFormat="1" ht="21.75" customHeight="1">
      <c r="A18" s="14">
        <v>2</v>
      </c>
      <c r="B18" s="15" t="s">
        <v>13</v>
      </c>
      <c r="C18" s="16">
        <v>5475</v>
      </c>
      <c r="D18" s="16">
        <v>478</v>
      </c>
      <c r="E18" s="16">
        <v>477</v>
      </c>
      <c r="F18" s="16">
        <v>10459</v>
      </c>
      <c r="G18" s="17">
        <f t="shared" si="3"/>
        <v>8.712328767123287</v>
      </c>
      <c r="H18" s="16">
        <v>0</v>
      </c>
      <c r="I18" s="16">
        <v>0</v>
      </c>
      <c r="J18" s="17">
        <f t="shared" si="4"/>
        <v>0</v>
      </c>
      <c r="K18" s="16">
        <v>0</v>
      </c>
      <c r="L18" s="16">
        <v>0</v>
      </c>
      <c r="M18" s="17">
        <v>0</v>
      </c>
    </row>
    <row r="19" spans="1:13" s="7" customFormat="1" ht="21.75" customHeight="1">
      <c r="A19" s="2">
        <v>3</v>
      </c>
      <c r="B19" s="3" t="s">
        <v>15</v>
      </c>
      <c r="C19" s="4">
        <v>5165</v>
      </c>
      <c r="D19" s="4">
        <v>299</v>
      </c>
      <c r="E19" s="4">
        <v>298</v>
      </c>
      <c r="F19" s="4">
        <v>8810</v>
      </c>
      <c r="G19" s="5">
        <f t="shared" si="3"/>
        <v>5.769603097773476</v>
      </c>
      <c r="H19" s="4">
        <v>0</v>
      </c>
      <c r="I19" s="4">
        <v>0</v>
      </c>
      <c r="J19" s="5">
        <f t="shared" si="4"/>
        <v>0</v>
      </c>
      <c r="K19" s="4">
        <v>0</v>
      </c>
      <c r="L19" s="4">
        <v>0</v>
      </c>
      <c r="M19" s="5">
        <v>0</v>
      </c>
    </row>
    <row r="20" spans="1:13" s="7" customFormat="1" ht="21.75" customHeight="1">
      <c r="A20" s="14">
        <v>4</v>
      </c>
      <c r="B20" s="15" t="s">
        <v>19</v>
      </c>
      <c r="C20" s="16">
        <v>2977</v>
      </c>
      <c r="D20" s="16">
        <v>361</v>
      </c>
      <c r="E20" s="16">
        <v>361</v>
      </c>
      <c r="F20" s="16">
        <v>4765</v>
      </c>
      <c r="G20" s="17">
        <f t="shared" si="3"/>
        <v>12.126301645952301</v>
      </c>
      <c r="H20" s="16">
        <v>0</v>
      </c>
      <c r="I20" s="16">
        <v>0</v>
      </c>
      <c r="J20" s="17">
        <f t="shared" si="4"/>
        <v>0</v>
      </c>
      <c r="K20" s="16">
        <v>0</v>
      </c>
      <c r="L20" s="16">
        <v>0</v>
      </c>
      <c r="M20" s="17">
        <v>0</v>
      </c>
    </row>
    <row r="21" spans="1:13" s="7" customFormat="1" ht="21.75" customHeight="1">
      <c r="A21" s="2">
        <v>5</v>
      </c>
      <c r="B21" s="3" t="s">
        <v>12</v>
      </c>
      <c r="C21" s="4">
        <v>1450</v>
      </c>
      <c r="D21" s="4">
        <v>653</v>
      </c>
      <c r="E21" s="4">
        <v>653</v>
      </c>
      <c r="F21" s="4">
        <v>12763</v>
      </c>
      <c r="G21" s="5">
        <f t="shared" si="3"/>
        <v>45.03448275862069</v>
      </c>
      <c r="H21" s="4">
        <v>201</v>
      </c>
      <c r="I21" s="4">
        <v>5056</v>
      </c>
      <c r="J21" s="5">
        <f t="shared" si="4"/>
        <v>30.781010719754978</v>
      </c>
      <c r="K21" s="4">
        <v>165</v>
      </c>
      <c r="L21" s="4">
        <v>4384</v>
      </c>
      <c r="M21" s="5">
        <f>(K21*100)/H21</f>
        <v>82.08955223880596</v>
      </c>
    </row>
    <row r="22" spans="1:13" s="7" customFormat="1" ht="21.75" customHeight="1">
      <c r="A22" s="14">
        <v>6</v>
      </c>
      <c r="B22" s="15" t="s">
        <v>16</v>
      </c>
      <c r="C22" s="16">
        <v>1193</v>
      </c>
      <c r="D22" s="16">
        <v>9</v>
      </c>
      <c r="E22" s="16">
        <v>9</v>
      </c>
      <c r="F22" s="16">
        <v>305</v>
      </c>
      <c r="G22" s="17">
        <f t="shared" si="3"/>
        <v>0.7544006705783739</v>
      </c>
      <c r="H22" s="16">
        <v>8</v>
      </c>
      <c r="I22" s="16">
        <v>215</v>
      </c>
      <c r="J22" s="17">
        <f t="shared" si="4"/>
        <v>88.88888888888889</v>
      </c>
      <c r="K22" s="16">
        <v>8</v>
      </c>
      <c r="L22" s="16">
        <v>215</v>
      </c>
      <c r="M22" s="17">
        <f>(K22*100)/H22</f>
        <v>100</v>
      </c>
    </row>
    <row r="23" spans="1:13" s="7" customFormat="1" ht="21.75" customHeight="1">
      <c r="A23" s="2">
        <v>7</v>
      </c>
      <c r="B23" s="3" t="s">
        <v>11</v>
      </c>
      <c r="C23" s="4">
        <v>255</v>
      </c>
      <c r="D23" s="4">
        <v>60</v>
      </c>
      <c r="E23" s="4">
        <v>60</v>
      </c>
      <c r="F23" s="4">
        <v>950</v>
      </c>
      <c r="G23" s="5">
        <f t="shared" si="3"/>
        <v>23.529411764705884</v>
      </c>
      <c r="H23" s="4">
        <v>0</v>
      </c>
      <c r="I23" s="5">
        <v>0</v>
      </c>
      <c r="J23" s="5">
        <f t="shared" si="4"/>
        <v>0</v>
      </c>
      <c r="K23" s="4">
        <v>0</v>
      </c>
      <c r="L23" s="5">
        <v>0</v>
      </c>
      <c r="M23" s="5">
        <v>0</v>
      </c>
    </row>
    <row r="24" spans="1:13" s="7" customFormat="1" ht="21.75" customHeight="1">
      <c r="A24" s="14">
        <v>8</v>
      </c>
      <c r="B24" s="15" t="s">
        <v>18</v>
      </c>
      <c r="C24" s="16">
        <v>40</v>
      </c>
      <c r="D24" s="16">
        <v>17</v>
      </c>
      <c r="E24" s="16">
        <v>17</v>
      </c>
      <c r="F24" s="16">
        <v>178</v>
      </c>
      <c r="G24" s="17">
        <f t="shared" si="3"/>
        <v>42.5</v>
      </c>
      <c r="H24" s="16">
        <v>0</v>
      </c>
      <c r="I24" s="16">
        <v>0</v>
      </c>
      <c r="J24" s="17">
        <f t="shared" si="4"/>
        <v>0</v>
      </c>
      <c r="K24" s="16">
        <v>0</v>
      </c>
      <c r="L24" s="16">
        <v>0</v>
      </c>
      <c r="M24" s="17">
        <v>0</v>
      </c>
    </row>
    <row r="25" spans="1:13" s="7" customFormat="1" ht="21.75" customHeight="1">
      <c r="A25" s="2">
        <v>9</v>
      </c>
      <c r="B25" s="3" t="s">
        <v>17</v>
      </c>
      <c r="C25" s="4">
        <v>35</v>
      </c>
      <c r="D25" s="4">
        <v>20</v>
      </c>
      <c r="E25" s="4">
        <v>20</v>
      </c>
      <c r="F25" s="4">
        <v>247</v>
      </c>
      <c r="G25" s="5">
        <f t="shared" si="3"/>
        <v>57.142857142857146</v>
      </c>
      <c r="H25" s="4">
        <v>0</v>
      </c>
      <c r="I25" s="4">
        <v>0</v>
      </c>
      <c r="J25" s="5">
        <f t="shared" si="4"/>
        <v>0</v>
      </c>
      <c r="K25" s="4">
        <v>0</v>
      </c>
      <c r="L25" s="4">
        <v>0</v>
      </c>
      <c r="M25" s="5">
        <v>0</v>
      </c>
    </row>
    <row r="26" spans="1:13" s="7" customFormat="1" ht="25.5" customHeight="1">
      <c r="A26" s="26" t="s">
        <v>20</v>
      </c>
      <c r="B26" s="27"/>
      <c r="C26" s="18">
        <f>SUM(C17:C25)</f>
        <v>29254</v>
      </c>
      <c r="D26" s="18">
        <f>SUM(D17:D25)</f>
        <v>2115</v>
      </c>
      <c r="E26" s="18">
        <f>SUM(E17:E25)</f>
        <v>2113</v>
      </c>
      <c r="F26" s="18">
        <f>SUM(F17:F25)</f>
        <v>43564</v>
      </c>
      <c r="G26" s="19">
        <f t="shared" si="3"/>
        <v>7.222943870923634</v>
      </c>
      <c r="H26" s="18">
        <f>SUM(H17:H25)</f>
        <v>209</v>
      </c>
      <c r="I26" s="18">
        <f>SUM(I17:I25)</f>
        <v>5271</v>
      </c>
      <c r="J26" s="19">
        <f t="shared" si="4"/>
        <v>9.89115002366304</v>
      </c>
      <c r="K26" s="18">
        <f>SUM(K17:K25)</f>
        <v>173</v>
      </c>
      <c r="L26" s="18">
        <f>SUM(L17:L25)</f>
        <v>4599</v>
      </c>
      <c r="M26" s="19">
        <f>(K26*100)/H26</f>
        <v>82.77511961722487</v>
      </c>
    </row>
    <row r="27" s="7" customFormat="1" ht="21.75"/>
    <row r="28" s="7" customFormat="1" ht="21.75"/>
    <row r="29" s="7" customFormat="1" ht="21.75"/>
    <row r="30" s="7" customFormat="1" ht="21.75"/>
    <row r="31" s="7" customFormat="1" ht="21.75"/>
    <row r="32" s="7" customFormat="1" ht="21.75"/>
    <row r="33" s="7" customFormat="1" ht="21.75"/>
    <row r="34" s="7" customFormat="1" ht="21.75"/>
    <row r="35" s="7" customFormat="1" ht="21.75"/>
    <row r="36" s="7" customFormat="1" ht="21.75"/>
    <row r="37" s="7" customFormat="1" ht="21.75"/>
    <row r="38" s="7" customFormat="1" ht="21.75"/>
    <row r="39" s="7" customFormat="1" ht="21.75"/>
    <row r="40" s="7" customFormat="1" ht="21.75"/>
    <row r="41" s="7" customFormat="1" ht="21.75"/>
    <row r="42" s="7" customFormat="1" ht="21.75"/>
    <row r="43" s="7" customFormat="1" ht="21.75"/>
    <row r="44" s="7" customFormat="1" ht="21.75"/>
    <row r="45" s="7" customFormat="1" ht="21.75"/>
    <row r="46" s="7" customFormat="1" ht="21.75"/>
    <row r="47" s="7" customFormat="1" ht="21.75"/>
    <row r="48" s="7" customFormat="1" ht="21.75"/>
    <row r="49" s="7" customFormat="1" ht="21.75"/>
    <row r="50" s="7" customFormat="1" ht="21.75"/>
    <row r="51" s="7" customFormat="1" ht="21.75"/>
    <row r="52" s="7" customFormat="1" ht="21.75"/>
  </sheetData>
  <mergeCells count="18">
    <mergeCell ref="H4:J4"/>
    <mergeCell ref="H15:J15"/>
    <mergeCell ref="K4:M4"/>
    <mergeCell ref="K15:M15"/>
    <mergeCell ref="E15:G15"/>
    <mergeCell ref="A26:B26"/>
    <mergeCell ref="A2:M2"/>
    <mergeCell ref="A1:M1"/>
    <mergeCell ref="D15:D16"/>
    <mergeCell ref="A12:B12"/>
    <mergeCell ref="A15:A16"/>
    <mergeCell ref="B15:B16"/>
    <mergeCell ref="C15:C16"/>
    <mergeCell ref="A4:A5"/>
    <mergeCell ref="B4:B5"/>
    <mergeCell ref="C4:C5"/>
    <mergeCell ref="E4:G4"/>
    <mergeCell ref="D4:D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75" zoomScaleNormal="75" workbookViewId="0" topLeftCell="A10">
      <selection activeCell="A1" sqref="A1:M1"/>
    </sheetView>
  </sheetViews>
  <sheetFormatPr defaultColWidth="9.140625" defaultRowHeight="12.75"/>
  <cols>
    <col min="1" max="1" width="6.57421875" style="1" customWidth="1"/>
    <col min="2" max="2" width="22.8515625" style="1" customWidth="1"/>
    <col min="3" max="3" width="20.140625" style="1" customWidth="1"/>
    <col min="4" max="4" width="14.140625" style="1" customWidth="1"/>
    <col min="5" max="5" width="11.00390625" style="1" customWidth="1"/>
    <col min="6" max="6" width="11.7109375" style="1" customWidth="1"/>
    <col min="7" max="7" width="14.8515625" style="1" customWidth="1"/>
    <col min="8" max="8" width="12.00390625" style="1" customWidth="1"/>
    <col min="9" max="9" width="11.7109375" style="1" customWidth="1"/>
    <col min="10" max="10" width="15.8515625" style="1" customWidth="1"/>
    <col min="11" max="11" width="12.00390625" style="1" customWidth="1"/>
    <col min="12" max="12" width="11.7109375" style="1" customWidth="1"/>
    <col min="13" max="13" width="15.7109375" style="1" customWidth="1"/>
    <col min="14" max="16384" width="9.140625" style="1" customWidth="1"/>
  </cols>
  <sheetData>
    <row r="1" spans="1:13" ht="37.5" customHeight="1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2.25" customHeight="1">
      <c r="A2" s="28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ht="15.75" customHeight="1">
      <c r="A3" s="8"/>
    </row>
    <row r="4" spans="1:13" s="7" customFormat="1" ht="27.75" customHeight="1">
      <c r="A4" s="23" t="s">
        <v>0</v>
      </c>
      <c r="B4" s="23" t="s">
        <v>1</v>
      </c>
      <c r="C4" s="23" t="s">
        <v>23</v>
      </c>
      <c r="D4" s="24" t="s">
        <v>33</v>
      </c>
      <c r="E4" s="23" t="s">
        <v>25</v>
      </c>
      <c r="F4" s="23"/>
      <c r="G4" s="23"/>
      <c r="H4" s="23" t="s">
        <v>27</v>
      </c>
      <c r="I4" s="23"/>
      <c r="J4" s="23"/>
      <c r="K4" s="23" t="s">
        <v>28</v>
      </c>
      <c r="L4" s="23"/>
      <c r="M4" s="23"/>
    </row>
    <row r="5" spans="1:13" s="7" customFormat="1" ht="40.5" customHeight="1">
      <c r="A5" s="23"/>
      <c r="B5" s="23"/>
      <c r="C5" s="23"/>
      <c r="D5" s="25"/>
      <c r="E5" s="13" t="s">
        <v>2</v>
      </c>
      <c r="F5" s="13" t="s">
        <v>26</v>
      </c>
      <c r="G5" s="13" t="s">
        <v>31</v>
      </c>
      <c r="H5" s="13" t="s">
        <v>2</v>
      </c>
      <c r="I5" s="13" t="s">
        <v>26</v>
      </c>
      <c r="J5" s="13" t="s">
        <v>29</v>
      </c>
      <c r="K5" s="13" t="s">
        <v>2</v>
      </c>
      <c r="L5" s="13" t="s">
        <v>26</v>
      </c>
      <c r="M5" s="13" t="s">
        <v>30</v>
      </c>
    </row>
    <row r="6" spans="1:13" s="6" customFormat="1" ht="21.75" customHeight="1">
      <c r="A6" s="2">
        <v>1</v>
      </c>
      <c r="B6" s="3" t="s">
        <v>7</v>
      </c>
      <c r="C6" s="4">
        <v>254606</v>
      </c>
      <c r="D6" s="4">
        <v>68475</v>
      </c>
      <c r="E6" s="4">
        <v>68496</v>
      </c>
      <c r="F6" s="5">
        <v>1474627.25</v>
      </c>
      <c r="G6" s="5">
        <f>(E6*100)/C6</f>
        <v>26.90274384735631</v>
      </c>
      <c r="H6" s="4">
        <v>2322</v>
      </c>
      <c r="I6" s="5">
        <v>25440</v>
      </c>
      <c r="J6" s="5">
        <f aca="true" t="shared" si="0" ref="J6:J12">(H6*100)/E6</f>
        <v>3.389978976874562</v>
      </c>
      <c r="K6" s="4">
        <v>590</v>
      </c>
      <c r="L6" s="5">
        <v>7702</v>
      </c>
      <c r="M6" s="5">
        <f aca="true" t="shared" si="1" ref="M6:M12">(K6*100)/H6</f>
        <v>25.409130060292853</v>
      </c>
    </row>
    <row r="7" spans="1:13" s="6" customFormat="1" ht="21.75" customHeight="1">
      <c r="A7" s="14">
        <v>2</v>
      </c>
      <c r="B7" s="15" t="s">
        <v>6</v>
      </c>
      <c r="C7" s="16">
        <v>236103</v>
      </c>
      <c r="D7" s="16">
        <v>70895</v>
      </c>
      <c r="E7" s="16">
        <v>70620</v>
      </c>
      <c r="F7" s="17">
        <v>755397.5</v>
      </c>
      <c r="G7" s="17">
        <f aca="true" t="shared" si="2" ref="G7:G12">(E7*100)/C7</f>
        <v>29.910674578467873</v>
      </c>
      <c r="H7" s="16">
        <v>1300</v>
      </c>
      <c r="I7" s="17">
        <v>14362</v>
      </c>
      <c r="J7" s="17">
        <f t="shared" si="0"/>
        <v>1.8408382894364204</v>
      </c>
      <c r="K7" s="16">
        <v>551</v>
      </c>
      <c r="L7" s="17">
        <v>5412.25</v>
      </c>
      <c r="M7" s="17">
        <f t="shared" si="1"/>
        <v>42.38461538461539</v>
      </c>
    </row>
    <row r="8" spans="1:13" s="6" customFormat="1" ht="21.75" customHeight="1">
      <c r="A8" s="2">
        <v>3</v>
      </c>
      <c r="B8" s="3" t="s">
        <v>4</v>
      </c>
      <c r="C8" s="4">
        <v>103366</v>
      </c>
      <c r="D8" s="4">
        <v>25876</v>
      </c>
      <c r="E8" s="4">
        <v>26078</v>
      </c>
      <c r="F8" s="5">
        <v>732257.5</v>
      </c>
      <c r="G8" s="5">
        <f t="shared" si="2"/>
        <v>25.22879863784997</v>
      </c>
      <c r="H8" s="4">
        <v>209</v>
      </c>
      <c r="I8" s="5">
        <v>4024.75</v>
      </c>
      <c r="J8" s="5">
        <f t="shared" si="0"/>
        <v>0.8014418283610706</v>
      </c>
      <c r="K8" s="4">
        <v>84</v>
      </c>
      <c r="L8" s="5">
        <v>1244.75</v>
      </c>
      <c r="M8" s="5">
        <f t="shared" si="1"/>
        <v>40.19138755980861</v>
      </c>
    </row>
    <row r="9" spans="1:13" s="6" customFormat="1" ht="21.75" customHeight="1">
      <c r="A9" s="14">
        <v>4</v>
      </c>
      <c r="B9" s="15" t="s">
        <v>8</v>
      </c>
      <c r="C9" s="16">
        <v>89384</v>
      </c>
      <c r="D9" s="16">
        <v>16615</v>
      </c>
      <c r="E9" s="16">
        <v>16605</v>
      </c>
      <c r="F9" s="17">
        <v>425091.75</v>
      </c>
      <c r="G9" s="17">
        <f t="shared" si="2"/>
        <v>18.577150272979505</v>
      </c>
      <c r="H9" s="16">
        <v>712</v>
      </c>
      <c r="I9" s="17">
        <v>17582.75</v>
      </c>
      <c r="J9" s="17">
        <f t="shared" si="0"/>
        <v>4.287865100873231</v>
      </c>
      <c r="K9" s="16">
        <v>614</v>
      </c>
      <c r="L9" s="17">
        <v>14526.25</v>
      </c>
      <c r="M9" s="17">
        <f t="shared" si="1"/>
        <v>86.23595505617978</v>
      </c>
    </row>
    <row r="10" spans="1:13" s="6" customFormat="1" ht="21.75" customHeight="1">
      <c r="A10" s="2">
        <v>5</v>
      </c>
      <c r="B10" s="3" t="s">
        <v>3</v>
      </c>
      <c r="C10" s="4">
        <v>29254</v>
      </c>
      <c r="D10" s="4">
        <v>5551</v>
      </c>
      <c r="E10" s="4">
        <v>5546</v>
      </c>
      <c r="F10" s="5">
        <v>143998.5</v>
      </c>
      <c r="G10" s="5">
        <f t="shared" si="2"/>
        <v>18.958091201203253</v>
      </c>
      <c r="H10" s="4">
        <v>459</v>
      </c>
      <c r="I10" s="5">
        <v>12680.75</v>
      </c>
      <c r="J10" s="5">
        <f t="shared" si="0"/>
        <v>8.276235124413992</v>
      </c>
      <c r="K10" s="4">
        <v>86</v>
      </c>
      <c r="L10" s="5">
        <v>2008</v>
      </c>
      <c r="M10" s="5">
        <f>(K10*100)/H10</f>
        <v>18.736383442265794</v>
      </c>
    </row>
    <row r="11" spans="1:13" s="6" customFormat="1" ht="21.75" customHeight="1">
      <c r="A11" s="14">
        <v>6</v>
      </c>
      <c r="B11" s="15" t="s">
        <v>5</v>
      </c>
      <c r="C11" s="16">
        <v>30888</v>
      </c>
      <c r="D11" s="16">
        <v>35</v>
      </c>
      <c r="E11" s="16">
        <v>34</v>
      </c>
      <c r="F11" s="17">
        <v>2144</v>
      </c>
      <c r="G11" s="17">
        <f t="shared" si="2"/>
        <v>0.11007511007511007</v>
      </c>
      <c r="H11" s="16">
        <v>24</v>
      </c>
      <c r="I11" s="17">
        <v>643</v>
      </c>
      <c r="J11" s="17">
        <f t="shared" si="0"/>
        <v>70.58823529411765</v>
      </c>
      <c r="K11" s="16">
        <v>2</v>
      </c>
      <c r="L11" s="17">
        <v>70</v>
      </c>
      <c r="M11" s="17">
        <f t="shared" si="1"/>
        <v>8.333333333333334</v>
      </c>
    </row>
    <row r="12" spans="1:13" s="9" customFormat="1" ht="24.75" customHeight="1">
      <c r="A12" s="30" t="s">
        <v>9</v>
      </c>
      <c r="B12" s="32"/>
      <c r="C12" s="20">
        <f>SUM(C6:C11)</f>
        <v>743601</v>
      </c>
      <c r="D12" s="20">
        <f>SUM(D6:D11)</f>
        <v>187447</v>
      </c>
      <c r="E12" s="20">
        <f>SUM(E6:E11)</f>
        <v>187379</v>
      </c>
      <c r="F12" s="20">
        <f>SUM(F6:F11)</f>
        <v>3533516.5</v>
      </c>
      <c r="G12" s="21">
        <f t="shared" si="2"/>
        <v>25.19886336893038</v>
      </c>
      <c r="H12" s="20">
        <f>SUM(H6:H11)</f>
        <v>5026</v>
      </c>
      <c r="I12" s="20">
        <f>SUM(I6:I11)</f>
        <v>74733.25</v>
      </c>
      <c r="J12" s="21">
        <f t="shared" si="0"/>
        <v>2.6822642878871163</v>
      </c>
      <c r="K12" s="20">
        <f>SUM(K6:K11)</f>
        <v>1927</v>
      </c>
      <c r="L12" s="20">
        <f>SUM(L6:L11)</f>
        <v>30963.25</v>
      </c>
      <c r="M12" s="21">
        <f t="shared" si="1"/>
        <v>38.340628730600876</v>
      </c>
    </row>
    <row r="13" spans="1:13" s="9" customFormat="1" ht="24.75" customHeight="1">
      <c r="A13" s="10"/>
      <c r="B13" s="10"/>
      <c r="C13" s="11"/>
      <c r="D13" s="11"/>
      <c r="E13" s="11"/>
      <c r="F13" s="11"/>
      <c r="G13" s="12"/>
      <c r="H13" s="11"/>
      <c r="I13" s="11"/>
      <c r="J13" s="12"/>
      <c r="K13" s="11"/>
      <c r="L13" s="11"/>
      <c r="M13" s="12"/>
    </row>
    <row r="14" s="7" customFormat="1" ht="16.5" customHeight="1">
      <c r="A14" s="9"/>
    </row>
    <row r="15" spans="1:13" s="7" customFormat="1" ht="36" customHeight="1">
      <c r="A15" s="23" t="s">
        <v>0</v>
      </c>
      <c r="B15" s="23" t="s">
        <v>10</v>
      </c>
      <c r="C15" s="23" t="s">
        <v>23</v>
      </c>
      <c r="D15" s="24" t="s">
        <v>33</v>
      </c>
      <c r="E15" s="23" t="s">
        <v>25</v>
      </c>
      <c r="F15" s="23"/>
      <c r="G15" s="23"/>
      <c r="H15" s="23" t="s">
        <v>27</v>
      </c>
      <c r="I15" s="23"/>
      <c r="J15" s="23"/>
      <c r="K15" s="23" t="s">
        <v>28</v>
      </c>
      <c r="L15" s="23"/>
      <c r="M15" s="23"/>
    </row>
    <row r="16" spans="1:13" s="7" customFormat="1" ht="39.75" customHeight="1">
      <c r="A16" s="23"/>
      <c r="B16" s="23"/>
      <c r="C16" s="23"/>
      <c r="D16" s="25"/>
      <c r="E16" s="13" t="s">
        <v>2</v>
      </c>
      <c r="F16" s="13" t="s">
        <v>26</v>
      </c>
      <c r="G16" s="13" t="s">
        <v>31</v>
      </c>
      <c r="H16" s="13" t="s">
        <v>2</v>
      </c>
      <c r="I16" s="13" t="s">
        <v>26</v>
      </c>
      <c r="J16" s="13" t="s">
        <v>29</v>
      </c>
      <c r="K16" s="13" t="s">
        <v>2</v>
      </c>
      <c r="L16" s="13" t="s">
        <v>26</v>
      </c>
      <c r="M16" s="13" t="s">
        <v>30</v>
      </c>
    </row>
    <row r="17" spans="1:13" s="7" customFormat="1" ht="21.75" customHeight="1">
      <c r="A17" s="2">
        <v>1</v>
      </c>
      <c r="B17" s="3" t="s">
        <v>14</v>
      </c>
      <c r="C17" s="4">
        <v>12664</v>
      </c>
      <c r="D17" s="4">
        <v>584</v>
      </c>
      <c r="E17" s="4">
        <v>588</v>
      </c>
      <c r="F17" s="5">
        <v>15028.25</v>
      </c>
      <c r="G17" s="5">
        <f aca="true" t="shared" si="3" ref="G17:G26">(E17*100)/C17</f>
        <v>4.643082754264055</v>
      </c>
      <c r="H17" s="4">
        <v>0</v>
      </c>
      <c r="I17" s="4">
        <v>0</v>
      </c>
      <c r="J17" s="5">
        <f aca="true" t="shared" si="4" ref="J17:J26">(H17*100)/E17</f>
        <v>0</v>
      </c>
      <c r="K17" s="4">
        <v>0</v>
      </c>
      <c r="L17" s="4">
        <v>0</v>
      </c>
      <c r="M17" s="5">
        <v>0</v>
      </c>
    </row>
    <row r="18" spans="1:13" s="7" customFormat="1" ht="21.75" customHeight="1">
      <c r="A18" s="14">
        <v>2</v>
      </c>
      <c r="B18" s="15" t="s">
        <v>13</v>
      </c>
      <c r="C18" s="16">
        <v>5475</v>
      </c>
      <c r="D18" s="16">
        <v>2080</v>
      </c>
      <c r="E18" s="16">
        <v>2078</v>
      </c>
      <c r="F18" s="17">
        <v>67635.25</v>
      </c>
      <c r="G18" s="17">
        <f t="shared" si="3"/>
        <v>37.954337899543376</v>
      </c>
      <c r="H18" s="16">
        <v>0</v>
      </c>
      <c r="I18" s="16">
        <v>0</v>
      </c>
      <c r="J18" s="17">
        <f t="shared" si="4"/>
        <v>0</v>
      </c>
      <c r="K18" s="16">
        <v>0</v>
      </c>
      <c r="L18" s="16">
        <v>0</v>
      </c>
      <c r="M18" s="17">
        <v>0</v>
      </c>
    </row>
    <row r="19" spans="1:13" s="7" customFormat="1" ht="21.75" customHeight="1">
      <c r="A19" s="2">
        <v>3</v>
      </c>
      <c r="B19" s="3" t="s">
        <v>15</v>
      </c>
      <c r="C19" s="4">
        <v>5165</v>
      </c>
      <c r="D19" s="4">
        <v>927</v>
      </c>
      <c r="E19" s="4">
        <v>924</v>
      </c>
      <c r="F19" s="5">
        <v>28699.25</v>
      </c>
      <c r="G19" s="5">
        <f t="shared" si="3"/>
        <v>17.889641819941918</v>
      </c>
      <c r="H19" s="4">
        <v>206</v>
      </c>
      <c r="I19" s="4">
        <v>6802.5</v>
      </c>
      <c r="J19" s="5">
        <f t="shared" si="4"/>
        <v>22.294372294372295</v>
      </c>
      <c r="K19" s="4">
        <v>2</v>
      </c>
      <c r="L19" s="4">
        <v>53</v>
      </c>
      <c r="M19" s="5">
        <f>(K19*100)/H19</f>
        <v>0.970873786407767</v>
      </c>
    </row>
    <row r="20" spans="1:13" s="7" customFormat="1" ht="21.75" customHeight="1">
      <c r="A20" s="14">
        <v>4</v>
      </c>
      <c r="B20" s="15" t="s">
        <v>19</v>
      </c>
      <c r="C20" s="16">
        <v>2977</v>
      </c>
      <c r="D20" s="16">
        <v>685</v>
      </c>
      <c r="E20" s="16">
        <v>685</v>
      </c>
      <c r="F20" s="17">
        <v>8346.5</v>
      </c>
      <c r="G20" s="17">
        <f t="shared" si="3"/>
        <v>23.009741350352705</v>
      </c>
      <c r="H20" s="16">
        <v>0</v>
      </c>
      <c r="I20" s="16">
        <v>0</v>
      </c>
      <c r="J20" s="17">
        <f t="shared" si="4"/>
        <v>0</v>
      </c>
      <c r="K20" s="16">
        <v>0</v>
      </c>
      <c r="L20" s="16">
        <v>0</v>
      </c>
      <c r="M20" s="17">
        <v>0</v>
      </c>
    </row>
    <row r="21" spans="1:13" s="7" customFormat="1" ht="21.75" customHeight="1">
      <c r="A21" s="2">
        <v>5</v>
      </c>
      <c r="B21" s="3" t="s">
        <v>12</v>
      </c>
      <c r="C21" s="4">
        <v>1450</v>
      </c>
      <c r="D21" s="4">
        <v>1025</v>
      </c>
      <c r="E21" s="4">
        <v>1022</v>
      </c>
      <c r="F21" s="5">
        <v>19703.25</v>
      </c>
      <c r="G21" s="5">
        <f t="shared" si="3"/>
        <v>70.48275862068965</v>
      </c>
      <c r="H21" s="4">
        <v>239</v>
      </c>
      <c r="I21" s="4">
        <v>5586.25</v>
      </c>
      <c r="J21" s="5">
        <f t="shared" si="4"/>
        <v>23.385518590998043</v>
      </c>
      <c r="K21" s="4">
        <v>76</v>
      </c>
      <c r="L21" s="4">
        <v>1740</v>
      </c>
      <c r="M21" s="5">
        <f>(K21*100)/H21</f>
        <v>31.799163179916317</v>
      </c>
    </row>
    <row r="22" spans="1:13" s="7" customFormat="1" ht="21.75" customHeight="1">
      <c r="A22" s="14">
        <v>6</v>
      </c>
      <c r="B22" s="15" t="s">
        <v>16</v>
      </c>
      <c r="C22" s="16">
        <v>1193</v>
      </c>
      <c r="D22" s="16">
        <v>77</v>
      </c>
      <c r="E22" s="16">
        <v>76</v>
      </c>
      <c r="F22" s="17">
        <v>2022.25</v>
      </c>
      <c r="G22" s="17">
        <f t="shared" si="3"/>
        <v>6.3704945515507125</v>
      </c>
      <c r="H22" s="16">
        <v>8</v>
      </c>
      <c r="I22" s="16">
        <v>215</v>
      </c>
      <c r="J22" s="17">
        <f t="shared" si="4"/>
        <v>10.526315789473685</v>
      </c>
      <c r="K22" s="16">
        <v>8</v>
      </c>
      <c r="L22" s="16">
        <v>215</v>
      </c>
      <c r="M22" s="17">
        <f>(K22*100)/H22</f>
        <v>100</v>
      </c>
    </row>
    <row r="23" spans="1:13" s="7" customFormat="1" ht="21.75" customHeight="1">
      <c r="A23" s="2">
        <v>7</v>
      </c>
      <c r="B23" s="3" t="s">
        <v>11</v>
      </c>
      <c r="C23" s="4">
        <v>255</v>
      </c>
      <c r="D23" s="4">
        <v>118</v>
      </c>
      <c r="E23" s="4">
        <v>118</v>
      </c>
      <c r="F23" s="5">
        <v>1873.5</v>
      </c>
      <c r="G23" s="5">
        <f t="shared" si="3"/>
        <v>46.27450980392157</v>
      </c>
      <c r="H23" s="4">
        <v>6</v>
      </c>
      <c r="I23" s="5">
        <v>77</v>
      </c>
      <c r="J23" s="5">
        <f t="shared" si="4"/>
        <v>5.084745762711864</v>
      </c>
      <c r="K23" s="4">
        <v>0</v>
      </c>
      <c r="L23" s="5">
        <v>0</v>
      </c>
      <c r="M23" s="5">
        <f>(K23*100)/H23</f>
        <v>0</v>
      </c>
    </row>
    <row r="24" spans="1:13" s="7" customFormat="1" ht="21.75" customHeight="1">
      <c r="A24" s="14">
        <v>8</v>
      </c>
      <c r="B24" s="15" t="s">
        <v>18</v>
      </c>
      <c r="C24" s="16">
        <v>40</v>
      </c>
      <c r="D24" s="16">
        <v>24</v>
      </c>
      <c r="E24" s="16">
        <v>24</v>
      </c>
      <c r="F24" s="17">
        <v>233</v>
      </c>
      <c r="G24" s="17">
        <f t="shared" si="3"/>
        <v>60</v>
      </c>
      <c r="H24" s="16">
        <v>0</v>
      </c>
      <c r="I24" s="16">
        <v>0</v>
      </c>
      <c r="J24" s="17">
        <f t="shared" si="4"/>
        <v>0</v>
      </c>
      <c r="K24" s="16">
        <v>0</v>
      </c>
      <c r="L24" s="16">
        <v>0</v>
      </c>
      <c r="M24" s="17">
        <v>0</v>
      </c>
    </row>
    <row r="25" spans="1:13" s="7" customFormat="1" ht="21.75" customHeight="1">
      <c r="A25" s="2">
        <v>9</v>
      </c>
      <c r="B25" s="3" t="s">
        <v>17</v>
      </c>
      <c r="C25" s="4">
        <v>35</v>
      </c>
      <c r="D25" s="4">
        <v>31</v>
      </c>
      <c r="E25" s="4">
        <v>31</v>
      </c>
      <c r="F25" s="5">
        <v>457.25</v>
      </c>
      <c r="G25" s="5">
        <f t="shared" si="3"/>
        <v>88.57142857142857</v>
      </c>
      <c r="H25" s="4">
        <v>0</v>
      </c>
      <c r="I25" s="4">
        <v>0</v>
      </c>
      <c r="J25" s="5">
        <f t="shared" si="4"/>
        <v>0</v>
      </c>
      <c r="K25" s="4">
        <v>0</v>
      </c>
      <c r="L25" s="4">
        <v>0</v>
      </c>
      <c r="M25" s="5">
        <v>0</v>
      </c>
    </row>
    <row r="26" spans="1:13" s="7" customFormat="1" ht="25.5" customHeight="1">
      <c r="A26" s="30" t="s">
        <v>20</v>
      </c>
      <c r="B26" s="31"/>
      <c r="C26" s="20">
        <f>SUM(C17:C25)</f>
        <v>29254</v>
      </c>
      <c r="D26" s="20">
        <f>SUM(D17:D25)</f>
        <v>5551</v>
      </c>
      <c r="E26" s="20">
        <f>SUM(E17:E25)</f>
        <v>5546</v>
      </c>
      <c r="F26" s="21">
        <f>SUM(F17:F25)</f>
        <v>143998.5</v>
      </c>
      <c r="G26" s="21">
        <f t="shared" si="3"/>
        <v>18.958091201203253</v>
      </c>
      <c r="H26" s="20">
        <f>SUM(H17:H25)</f>
        <v>459</v>
      </c>
      <c r="I26" s="20">
        <f>SUM(I17:I25)</f>
        <v>12680.75</v>
      </c>
      <c r="J26" s="21">
        <f t="shared" si="4"/>
        <v>8.276235124413992</v>
      </c>
      <c r="K26" s="20">
        <f>SUM(K17:K25)</f>
        <v>86</v>
      </c>
      <c r="L26" s="20">
        <f>SUM(L17:L25)</f>
        <v>2008</v>
      </c>
      <c r="M26" s="21">
        <f>(K26*100)/H26</f>
        <v>18.736383442265794</v>
      </c>
    </row>
    <row r="27" spans="3:13" s="7" customFormat="1" ht="21.75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="7" customFormat="1" ht="21.75"/>
    <row r="29" s="7" customFormat="1" ht="21.75"/>
    <row r="30" s="7" customFormat="1" ht="21.75"/>
    <row r="31" s="7" customFormat="1" ht="21.75"/>
    <row r="32" s="7" customFormat="1" ht="21.75"/>
    <row r="33" s="7" customFormat="1" ht="21.75"/>
    <row r="34" s="7" customFormat="1" ht="21.75"/>
    <row r="35" s="7" customFormat="1" ht="21.75"/>
    <row r="36" s="7" customFormat="1" ht="21.75"/>
    <row r="37" s="7" customFormat="1" ht="21.75"/>
    <row r="38" s="7" customFormat="1" ht="21.75"/>
    <row r="39" s="7" customFormat="1" ht="21.75"/>
    <row r="40" s="7" customFormat="1" ht="21.75"/>
    <row r="41" s="7" customFormat="1" ht="21.75"/>
    <row r="42" s="7" customFormat="1" ht="21.75"/>
    <row r="43" s="7" customFormat="1" ht="21.75"/>
    <row r="44" s="7" customFormat="1" ht="21.75"/>
    <row r="45" s="7" customFormat="1" ht="21.75"/>
    <row r="46" s="7" customFormat="1" ht="21.75"/>
    <row r="47" s="7" customFormat="1" ht="21.75"/>
    <row r="48" s="7" customFormat="1" ht="21.75"/>
    <row r="49" s="7" customFormat="1" ht="21.75"/>
    <row r="50" s="7" customFormat="1" ht="21.75"/>
    <row r="51" s="7" customFormat="1" ht="21.75"/>
    <row r="52" s="7" customFormat="1" ht="21.75"/>
  </sheetData>
  <mergeCells count="18">
    <mergeCell ref="A1:M1"/>
    <mergeCell ref="A2:M2"/>
    <mergeCell ref="A4:A5"/>
    <mergeCell ref="B4:B5"/>
    <mergeCell ref="C4:C5"/>
    <mergeCell ref="D4:D5"/>
    <mergeCell ref="E4:G4"/>
    <mergeCell ref="H4:J4"/>
    <mergeCell ref="K4:M4"/>
    <mergeCell ref="K15:M15"/>
    <mergeCell ref="A12:B12"/>
    <mergeCell ref="A15:A16"/>
    <mergeCell ref="B15:B16"/>
    <mergeCell ref="C15:C16"/>
    <mergeCell ref="A26:B26"/>
    <mergeCell ref="D15:D16"/>
    <mergeCell ref="E15:G15"/>
    <mergeCell ref="H15:J1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Bugs Bunny</dc:creator>
  <cp:keywords/>
  <dc:description/>
  <cp:lastModifiedBy>Bugs Bunny</cp:lastModifiedBy>
  <cp:lastPrinted>2010-02-18T22:27:58Z</cp:lastPrinted>
  <dcterms:created xsi:type="dcterms:W3CDTF">2010-02-18T14:36:37Z</dcterms:created>
  <dcterms:modified xsi:type="dcterms:W3CDTF">2010-02-21T19:28:23Z</dcterms:modified>
  <cp:category/>
  <cp:version/>
  <cp:contentType/>
  <cp:contentStatus/>
</cp:coreProperties>
</file>